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ats-KPIs" sheetId="1" state="visible" r:id="rId3"/>
    <sheet name="Therapeuten-Tracker" sheetId="2" state="visible" r:id="rId4"/>
    <sheet name="Equipment-Statu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<sst xmlns="http://schemas.openxmlformats.org/spreadsheetml/2006/main" count="123" uniqueCount="109">
  <si>
    <t xml:space="preserve">SPA &amp; GYM REVENUE DASHBOARD</t>
  </si>
  <si>
    <t xml:space="preserve">Jahr:</t>
  </si>
  <si>
    <t xml:space="preserve">KPI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</si>
  <si>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</si>
  <si>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</si>
  <si>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</si>
  <si>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</si>
  <si>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</si>
  <si>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</si>
  <si>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</si>
  <si>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</si>
  <si>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</si>
  <si>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</si>
  <si>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</si>
  <si>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</si>
  <si>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</t>
  </si>
  <si>
    <t xml:space="preserve">REVENUE</t>
  </si>
  <si>
    <t xml:space="preserve">Treatment-Umsatz</t>
  </si>
  <si>
    <t xml:space="preserve">Retail-Umsatz</t>
  </si>
  <si>
    <t xml:space="preserve">Membership / Day-Spa</t>
  </si>
  <si>
    <t xml:space="preserve">Gesamt Spa-Revenue</t>
  </si>
  <si>
    <t xml:space="preserve">AUSLASTUNG</t>
  </si>
  <si>
    <t xml:space="preserve">Hotelgäste (Übernachtungen)</t>
  </si>
  <si>
    <t xml:space="preserve">Spa-Gäste (Treatments)</t>
  </si>
  <si>
    <t xml:space="preserve">Capture Rate</t>
  </si>
  <si>
    <t xml:space="preserve">Behandlungsräume (verfügbar)</t>
  </si>
  <si>
    <t xml:space="preserve">Behandlungsräume (belegt)</t>
  </si>
  <si>
    <t xml:space="preserve">Raum-Auslastung</t>
  </si>
  <si>
    <t xml:space="preserve">Therapeuten (FTE)</t>
  </si>
  <si>
    <t xml:space="preserve">Treatments pro Therapeut/Tag</t>
  </si>
  <si>
    <t xml:space="preserve">Therapeuten-Auslastung</t>
  </si>
  <si>
    <t xml:space="preserve">REVENUE / UNIT</t>
  </si>
  <si>
    <t xml:space="preserve">Avg. Treatment-Preis</t>
  </si>
  <si>
    <t xml:space="preserve">RevPATH (Revenue per Av. Treatment Hour)</t>
  </si>
  <si>
    <t xml:space="preserve">Retail %-Anteil</t>
  </si>
  <si>
    <t xml:space="preserve">Umsatz pro Spa-Gast</t>
  </si>
  <si>
    <t xml:space="preserve">BENCHMARKS vs. ZIEL</t>
  </si>
  <si>
    <t xml:space="preserve">Capture Rate – ZIEL</t>
  </si>
  <si>
    <t xml:space="preserve">Capture Rate – Δ</t>
  </si>
  <si>
    <t xml:space="preserve">Auslastung – ZIEL</t>
  </si>
  <si>
    <t xml:space="preserve">Auslastung – Δ</t>
  </si>
  <si>
    <t xml:space="preserve">Retail % – ZIEL</t>
  </si>
  <si>
    <t xml:space="preserve">Retail % – Δ</t>
  </si>
  <si>
    <t xml:space="preserve">3Perspectives · High Tech. High Touch. · Spa Revenue Dashboard v1.0</t>
  </si>
  <si>
    <t xml:space="preserve">THERAPEUTEN PERFORMANCE – Wochentracker</t>
  </si>
  <si>
    <t xml:space="preserve">KW:</t>
  </si>
  <si>
    <t xml:space="preserve">Zeitraum:</t>
  </si>
  <si>
    <t xml:space="preserve">Therapeut</t>
  </si>
  <si>
    <t xml:space="preserve">Treatments
gesamt</t>
  </si>
  <si>
    <t xml:space="preserve">Revenue
gesamt</t>
  </si>
  <si>
    <t xml:space="preserve">Ø Preis /
Treatment</t>
  </si>
  <si>
    <t xml:space="preserve">Retail
verkauft</t>
  </si>
  <si>
    <t xml:space="preserve">Auslastung
%</t>
  </si>
  <si>
    <t xml:space="preserve">Feedback
Score</t>
  </si>
  <si>
    <t xml:space="preserve">Rebooking
Rate</t>
  </si>
  <si>
    <t xml:space="preserve">Notizen</t>
  </si>
  <si>
    <t xml:space="preserve">TEAM GESAMT</t>
  </si>
  <si>
    <t xml:space="preserve">BENCHMARKS THERAPEUTEN (4-5★ DACH)</t>
  </si>
  <si>
    <t xml:space="preserve">Treatments/Tag/Therapeut</t>
  </si>
  <si>
    <t xml:space="preserve">4-6 Treatments</t>
  </si>
  <si>
    <t xml:space="preserve">Bei 7h Dienstzeit</t>
  </si>
  <si>
    <t xml:space="preserve">Auslastung</t>
  </si>
  <si>
    <t xml:space="preserve">55-65%</t>
  </si>
  <si>
    <t xml:space="preserve">Ziel: &gt;60%</t>
  </si>
  <si>
    <t xml:space="preserve">80-130€ (4★) / 120-200€ (5★)</t>
  </si>
  <si>
    <t xml:space="preserve">Exkl. Packages</t>
  </si>
  <si>
    <t xml:space="preserve">Retail pro Therapeut/Monat</t>
  </si>
  <si>
    <t xml:space="preserve">500-1.500€</t>
  </si>
  <si>
    <t xml:space="preserve">Top-Performer: 2.000€+</t>
  </si>
  <si>
    <t xml:space="preserve">RevPATH</t>
  </si>
  <si>
    <t xml:space="preserve">45-65€ (4★) / 65-95€ (5★)</t>
  </si>
  <si>
    <t xml:space="preserve">Revenue per Available Treatment Hour</t>
  </si>
  <si>
    <t xml:space="preserve">Rebooking Rate</t>
  </si>
  <si>
    <t xml:space="preserve">15-25%</t>
  </si>
  <si>
    <t xml:space="preserve">Ziel: &gt;20%</t>
  </si>
  <si>
    <t xml:space="preserve">3Perspectives · High Tech. High Touch. · Therapeuten Performance v1.0</t>
  </si>
  <si>
    <t xml:space="preserve">SPA &amp; GYM EQUIPMENT STATUS</t>
  </si>
  <si>
    <t xml:space="preserve">Stand:</t>
  </si>
  <si>
    <t xml:space="preserve">Equipment</t>
  </si>
  <si>
    <t xml:space="preserve">Bereich</t>
  </si>
  <si>
    <t xml:space="preserve">Hersteller</t>
  </si>
  <si>
    <t xml:space="preserve">Baujahr</t>
  </si>
  <si>
    <t xml:space="preserve">Zustand
(1-5)</t>
  </si>
  <si>
    <t xml:space="preserve">Letzte Wartung</t>
  </si>
  <si>
    <t xml:space="preserve">Nächste Wartung</t>
  </si>
  <si>
    <t xml:space="preserve">Aktion / Notiz</t>
  </si>
  <si>
    <t xml:space="preserve">Massage-Liege 1</t>
  </si>
  <si>
    <t xml:space="preserve">SPA</t>
  </si>
  <si>
    <t xml:space="preserve">Massage-Liege 2</t>
  </si>
  <si>
    <t xml:space="preserve">Facial-Behandlungsliege</t>
  </si>
  <si>
    <t xml:space="preserve">Hydrojet</t>
  </si>
  <si>
    <t xml:space="preserve">Sauna (Finnisch)</t>
  </si>
  <si>
    <t xml:space="preserve">Dampfbad</t>
  </si>
  <si>
    <t xml:space="preserve">Infrarotkabine</t>
  </si>
  <si>
    <t xml:space="preserve">Whirlpool</t>
  </si>
  <si>
    <t xml:space="preserve">Pool-Technik</t>
  </si>
  <si>
    <t xml:space="preserve">Laufband 1</t>
  </si>
  <si>
    <t xml:space="preserve">GYM</t>
  </si>
  <si>
    <t xml:space="preserve">Laufband 2</t>
  </si>
  <si>
    <t xml:space="preserve">Crosstrainer 1</t>
  </si>
  <si>
    <t xml:space="preserve">Spinning Bike 1</t>
  </si>
  <si>
    <t xml:space="preserve">Kraftstation Multi</t>
  </si>
  <si>
    <t xml:space="preserve">Freie Gewichte / Rack</t>
  </si>
  <si>
    <t xml:space="preserve">ZUSAMMENFASSUNG</t>
  </si>
  <si>
    <t xml:space="preserve">Equipment gesamt:</t>
  </si>
  <si>
    <t xml:space="preserve">Ø Zustand:</t>
  </si>
  <si>
    <t xml:space="preserve">Zustand &lt;3 (kritisch):</t>
  </si>
  <si>
    <t xml:space="preserve">Wartung überfällig:</t>
  </si>
  <si>
    <t xml:space="preserve">3Perspectives · High Tech. High Touch. · Equipment Status v1.0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</si>
</sst>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&quot; €&quot;"/>
    <numFmt numFmtId="167" formatCode="#,##0"/>
    <numFmt numFmtId="168" formatCode="0.0%"/>
    <numFmt numFmtId="169" formatCode="0.0"/>
    <numFmt numFmtId="170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1D3B3A"/>
      <name val="Arial"/>
      <family val="0"/>
      <charset val="1"/>
    </font>
    <font>
      <b val="true"/>
      <sz val="9"/>
      <color rgb="FF1D3B3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1D3B3A"/>
      <name val="Arial"/>
      <family val="0"/>
      <charset val="1"/>
    </font>
    <font>
      <sz val="8"/>
      <color rgb="FFCCCCCC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1D3B3A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D3B3A"/>
        <bgColor rgb="FF003366"/>
      </patternFill>
    </fill>
    <fill>
      <patternFill patternType="solid">
        <fgColor rgb="FFF5F0E6"/>
        <bgColor rgb="FFF5F5F5"/>
      </patternFill>
    </fill>
    <fill>
      <patternFill patternType="solid">
        <fgColor rgb="FFC8A96A"/>
        <bgColor rgb="FFCCCCCC"/>
      </patternFill>
    </fill>
    <fill>
      <patternFill patternType="solid">
        <fgColor rgb="FFF5F5F5"/>
        <bgColor rgb="FFF5F0E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E5E7EB"/>
      </left>
      <right/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0E6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C8A96A"/>
      <rgbColor rgb="FF003366"/>
      <rgbColor rgb="FF339966"/>
      <rgbColor rgb="FF003300"/>
      <rgbColor rgb="FF333300"/>
      <rgbColor rgb="FF993300"/>
      <rgbColor rgb="FF993366"/>
      <rgbColor rgb="FF333399"/>
      <rgbColor rgb="FF1D3B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14" min="2" style="1" width="12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true" outlineLevel="0" collapsed="false">
      <c r="A2" s="3" t="s">
        <v>1</v>
      </c>
      <c r="B2" s="4" t="n">
        <v>2026</v>
      </c>
    </row>
    <row r="4" customFormat="false" ht="27.75" hidden="false" customHeight="tru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customFormat="false" ht="25.5" hidden="false" customHeight="true" outlineLevel="0" collapsed="false">
      <c r="A5" s="8" t="s">
        <v>16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A6" s="9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 t="str">
        <f aca="false">IF(COUNTA(B6:M6)&gt;0,SUM(B6:M6),"")</f>
        <v/>
      </c>
    </row>
    <row r="7" customFormat="false" ht="15" hidden="false" customHeight="true" outlineLevel="0" collapsed="false">
      <c r="A7" s="9" t="s">
        <v>18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1" t="str">
        <f aca="false">IF(COUNTA(B7:M7)&gt;0,SUM(B7:M7),"")</f>
        <v/>
      </c>
    </row>
    <row r="8" customFormat="false" ht="15" hidden="false" customHeight="true" outlineLevel="0" collapsed="false">
      <c r="A8" s="9" t="s">
        <v>19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 t="str">
        <f aca="false">IF(COUNTA(B8:M8)&gt;0,SUM(B8:M8),"")</f>
        <v/>
      </c>
    </row>
    <row r="9" customFormat="false" ht="15" hidden="false" customHeight="true" outlineLevel="0" collapsed="false">
      <c r="A9" s="9" t="s">
        <v>20</v>
      </c>
      <c r="B9" s="13" t="str">
        <f aca="false">IF(COUNTA(B6:B8)&gt;0,SUM(B6:B8),"")</f>
        <v/>
      </c>
      <c r="C9" s="13" t="str">
        <f aca="false">IF(COUNTA(C6:C8)&gt;0,SUM(C6:C8),"")</f>
        <v/>
      </c>
      <c r="D9" s="13" t="str">
        <f aca="false">IF(COUNTA(D6:D8)&gt;0,SUM(D6:D8),"")</f>
        <v/>
      </c>
      <c r="E9" s="13" t="str">
        <f aca="false">IF(COUNTA(E6:E8)&gt;0,SUM(E6:E8),"")</f>
        <v/>
      </c>
      <c r="F9" s="13" t="str">
        <f aca="false">IF(COUNTA(F6:F8)&gt;0,SUM(F6:F8),"")</f>
        <v/>
      </c>
      <c r="G9" s="13" t="str">
        <f aca="false">IF(COUNTA(G6:G8)&gt;0,SUM(G6:G8),"")</f>
        <v/>
      </c>
      <c r="H9" s="13" t="str">
        <f aca="false">IF(COUNTA(H6:H8)&gt;0,SUM(H6:H8),"")</f>
        <v/>
      </c>
      <c r="I9" s="13" t="str">
        <f aca="false">IF(COUNTA(I6:I8)&gt;0,SUM(I6:I8),"")</f>
        <v/>
      </c>
      <c r="J9" s="13" t="str">
        <f aca="false">IF(COUNTA(J6:J8)&gt;0,SUM(J6:J8),"")</f>
        <v/>
      </c>
      <c r="K9" s="13" t="str">
        <f aca="false">IF(COUNTA(K6:K8)&gt;0,SUM(K6:K8),"")</f>
        <v/>
      </c>
      <c r="L9" s="13" t="str">
        <f aca="false">IF(COUNTA(L6:L8)&gt;0,SUM(L6:L8),"")</f>
        <v/>
      </c>
      <c r="M9" s="13" t="str">
        <f aca="false">IF(COUNTA(M6:M8)&gt;0,SUM(M6:M8),"")</f>
        <v/>
      </c>
      <c r="N9" s="14" t="n">
        <f aca="false">IF(COUNTA(B9:M9)&gt;0,SUM(B9:M9),"")</f>
        <v>0</v>
      </c>
    </row>
    <row r="10" customFormat="false" ht="25.5" hidden="false" customHeight="true" outlineLevel="0" collapsed="false">
      <c r="A10" s="8" t="s">
        <v>21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customFormat="false" ht="15" hidden="false" customHeight="true" outlineLevel="0" collapsed="false">
      <c r="A11" s="9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 t="str">
        <f aca="false">IF(COUNTA(B11:M11)&gt;0,SUM(B11:M11),"")</f>
        <v/>
      </c>
    </row>
    <row r="12" customFormat="false" ht="15" hidden="false" customHeight="true" outlineLevel="0" collapsed="false">
      <c r="A12" s="9" t="s">
        <v>23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6" t="str">
        <f aca="false">IF(COUNTA(B12:M12)&gt;0,SUM(B12:M12),"")</f>
        <v/>
      </c>
    </row>
    <row r="13" customFormat="false" ht="15" hidden="false" customHeight="true" outlineLevel="0" collapsed="false">
      <c r="A13" s="9" t="s">
        <v>24</v>
      </c>
      <c r="B13" s="18" t="str">
        <f aca="false">IFERROR(B12/B11,"")</f>
        <v/>
      </c>
      <c r="C13" s="18" t="str">
        <f aca="false">IFERROR(C12/C11,"")</f>
        <v/>
      </c>
      <c r="D13" s="18" t="str">
        <f aca="false">IFERROR(D12/D11,"")</f>
        <v/>
      </c>
      <c r="E13" s="18" t="str">
        <f aca="false">IFERROR(E12/E11,"")</f>
        <v/>
      </c>
      <c r="F13" s="18" t="str">
        <f aca="false">IFERROR(F12/F11,"")</f>
        <v/>
      </c>
      <c r="G13" s="18" t="str">
        <f aca="false">IFERROR(G12/G11,"")</f>
        <v/>
      </c>
      <c r="H13" s="18" t="str">
        <f aca="false">IFERROR(H12/H11,"")</f>
        <v/>
      </c>
      <c r="I13" s="18" t="str">
        <f aca="false">IFERROR(I12/I11,"")</f>
        <v/>
      </c>
      <c r="J13" s="18" t="str">
        <f aca="false">IFERROR(J12/J11,"")</f>
        <v/>
      </c>
      <c r="K13" s="18" t="str">
        <f aca="false">IFERROR(K12/K11,"")</f>
        <v/>
      </c>
      <c r="L13" s="18" t="str">
        <f aca="false">IFERROR(L12/L11,"")</f>
        <v/>
      </c>
      <c r="M13" s="18" t="str">
        <f aca="false">IFERROR(M12/M11,"")</f>
        <v/>
      </c>
      <c r="N13" s="19" t="str">
        <f aca="false">IFERROR(AVERAGE(B13:M13),"")</f>
        <v/>
      </c>
    </row>
    <row r="14" customFormat="false" ht="15" hidden="false" customHeight="true" outlineLevel="0" collapsed="false">
      <c r="A14" s="9" t="s">
        <v>25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6" t="str">
        <f aca="false">IF(COUNTA(B14:M14)&gt;0,SUM(B14:M14),"")</f>
        <v/>
      </c>
    </row>
    <row r="15" customFormat="false" ht="15" hidden="false" customHeight="true" outlineLevel="0" collapsed="false">
      <c r="A15" s="9" t="s">
        <v>26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 t="str">
        <f aca="false">IF(COUNTA(B15:M15)&gt;0,SUM(B15:M15),"")</f>
        <v/>
      </c>
    </row>
    <row r="16" customFormat="false" ht="15" hidden="false" customHeight="true" outlineLevel="0" collapsed="false">
      <c r="A16" s="9" t="s">
        <v>27</v>
      </c>
      <c r="B16" s="20" t="str">
        <f aca="false">IFERROR(B15/B14,"")</f>
        <v/>
      </c>
      <c r="C16" s="20" t="str">
        <f aca="false">IFERROR(C15/C14,"")</f>
        <v/>
      </c>
      <c r="D16" s="20" t="str">
        <f aca="false">IFERROR(D15/D14,"")</f>
        <v/>
      </c>
      <c r="E16" s="20" t="str">
        <f aca="false">IFERROR(E15/E14,"")</f>
        <v/>
      </c>
      <c r="F16" s="20" t="str">
        <f aca="false">IFERROR(F15/F14,"")</f>
        <v/>
      </c>
      <c r="G16" s="20" t="str">
        <f aca="false">IFERROR(G15/G14,"")</f>
        <v/>
      </c>
      <c r="H16" s="20" t="str">
        <f aca="false">IFERROR(H15/H14,"")</f>
        <v/>
      </c>
      <c r="I16" s="20" t="str">
        <f aca="false">IFERROR(I15/I14,"")</f>
        <v/>
      </c>
      <c r="J16" s="20" t="str">
        <f aca="false">IFERROR(J15/J14,"")</f>
        <v/>
      </c>
      <c r="K16" s="20" t="str">
        <f aca="false">IFERROR(K15/K14,"")</f>
        <v/>
      </c>
      <c r="L16" s="20" t="str">
        <f aca="false">IFERROR(L15/L14,"")</f>
        <v/>
      </c>
      <c r="M16" s="20" t="str">
        <f aca="false">IFERROR(M15/M14,"")</f>
        <v/>
      </c>
      <c r="N16" s="19" t="str">
        <f aca="false">IFERROR(AVERAGE(B16:M16),"")</f>
        <v/>
      </c>
    </row>
    <row r="17" customFormat="false" ht="15" hidden="false" customHeight="true" outlineLevel="0" collapsed="false">
      <c r="A17" s="9" t="s">
        <v>28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 t="str">
        <f aca="false">IF(COUNTA(B17:M17)&gt;0,AVERAGE(B17:M17),"")</f>
        <v/>
      </c>
    </row>
    <row r="18" customFormat="false" ht="15" hidden="false" customHeight="true" outlineLevel="0" collapsed="false">
      <c r="A18" s="9" t="s">
        <v>29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2" t="str">
        <f aca="false">IF(COUNTA(B18:M18)&gt;0,AVERAGE(B18:M18),"")</f>
        <v/>
      </c>
    </row>
    <row r="19" customFormat="false" ht="15" hidden="false" customHeight="true" outlineLevel="0" collapsed="false">
      <c r="A19" s="9" t="s">
        <v>30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 t="str">
        <f aca="false">IF(COUNTA(B19:M19)&gt;0,AVERAGE(B19:M19),"")</f>
        <v/>
      </c>
    </row>
    <row r="20" customFormat="false" ht="25.5" hidden="false" customHeight="true" outlineLevel="0" collapsed="false">
      <c r="A20" s="8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customFormat="false" ht="15" hidden="false" customHeight="true" outlineLevel="0" collapsed="false">
      <c r="A21" s="9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1" t="str">
        <f aca="false">IF(COUNTA(B21:M21)&gt;0,SUM(B21:M21),"")</f>
        <v/>
      </c>
    </row>
    <row r="22" customFormat="false" ht="23.25" hidden="false" customHeight="true" outlineLevel="0" collapsed="false">
      <c r="A22" s="9" t="s">
        <v>33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 t="str">
        <f aca="false">IF(COUNTA(B22:M22)&gt;0,SUM(B22:M22),"")</f>
        <v/>
      </c>
    </row>
    <row r="23" customFormat="false" ht="15" hidden="false" customHeight="true" outlineLevel="0" collapsed="false">
      <c r="A23" s="9" t="s">
        <v>34</v>
      </c>
      <c r="B23" s="18" t="str">
        <f aca="false">IFERROR(B7/B8,"")</f>
        <v/>
      </c>
      <c r="C23" s="18" t="str">
        <f aca="false">IFERROR(C7/C8,"")</f>
        <v/>
      </c>
      <c r="D23" s="18" t="str">
        <f aca="false">IFERROR(D7/D8,"")</f>
        <v/>
      </c>
      <c r="E23" s="18" t="str">
        <f aca="false">IFERROR(E7/E8,"")</f>
        <v/>
      </c>
      <c r="F23" s="18" t="str">
        <f aca="false">IFERROR(F7/F8,"")</f>
        <v/>
      </c>
      <c r="G23" s="18" t="str">
        <f aca="false">IFERROR(G7/G8,"")</f>
        <v/>
      </c>
      <c r="H23" s="18" t="str">
        <f aca="false">IFERROR(H7/H8,"")</f>
        <v/>
      </c>
      <c r="I23" s="18" t="str">
        <f aca="false">IFERROR(I7/I8,"")</f>
        <v/>
      </c>
      <c r="J23" s="18" t="str">
        <f aca="false">IFERROR(J7/J8,"")</f>
        <v/>
      </c>
      <c r="K23" s="18" t="str">
        <f aca="false">IFERROR(K7/K8,"")</f>
        <v/>
      </c>
      <c r="L23" s="18" t="str">
        <f aca="false">IFERROR(L7/L8,"")</f>
        <v/>
      </c>
      <c r="M23" s="18" t="str">
        <f aca="false">IFERROR(M7/M8,"")</f>
        <v/>
      </c>
      <c r="N23" s="19" t="str">
        <f aca="false">IFERROR(AVERAGE(B23:M23),"")</f>
        <v/>
      </c>
    </row>
    <row r="24" customFormat="false" ht="15" hidden="false" customHeight="true" outlineLevel="0" collapsed="false">
      <c r="A24" s="9" t="s">
        <v>35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 t="str">
        <f aca="false">IF(COUNTA(B24:M24)&gt;0,SUM(B24:M24),"")</f>
        <v/>
      </c>
    </row>
    <row r="25" customFormat="false" ht="25.5" hidden="false" customHeight="true" outlineLevel="0" collapsed="false">
      <c r="A25" s="8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customFormat="false" ht="15" hidden="false" customHeight="true" outlineLevel="0" collapsed="false">
      <c r="A26" s="9" t="s">
        <v>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19" t="str">
        <f aca="false">IF(COUNTA(B26:M26)&gt;0,AVERAGE(B26:M26),"")</f>
        <v/>
      </c>
    </row>
    <row r="27" customFormat="false" ht="15" hidden="false" customHeight="true" outlineLevel="0" collapsed="false">
      <c r="A27" s="9" t="s">
        <v>38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 t="str">
        <f aca="false">IF(COUNTA(B27:M27)&gt;0,AVERAGE(B27:M27),"")</f>
        <v/>
      </c>
    </row>
    <row r="28" customFormat="false" ht="15" hidden="false" customHeight="true" outlineLevel="0" collapsed="false">
      <c r="A28" s="9" t="s">
        <v>39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9" t="str">
        <f aca="false">IF(COUNTA(B28:M28)&gt;0,AVERAGE(B28:M28),"")</f>
        <v/>
      </c>
    </row>
    <row r="29" customFormat="false" ht="15" hidden="false" customHeight="true" outlineLevel="0" collapsed="false">
      <c r="A29" s="9" t="s">
        <v>40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 t="str">
        <f aca="false">IF(COUNTA(B29:M29)&gt;0,AVERAGE(B29:M29),"")</f>
        <v/>
      </c>
    </row>
    <row r="30" customFormat="false" ht="15" hidden="false" customHeight="true" outlineLevel="0" collapsed="false">
      <c r="A30" s="9" t="s">
        <v>41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9" t="str">
        <f aca="false">IF(COUNTA(B30:M30)&gt;0,AVERAGE(B30:M30),"")</f>
        <v/>
      </c>
    </row>
    <row r="31" customFormat="false" ht="15" hidden="false" customHeight="true" outlineLevel="0" collapsed="false">
      <c r="A31" s="9" t="s">
        <v>42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 t="str">
        <f aca="false">IF(COUNTA(B31:M31)&gt;0,AVERAGE(B31:M31),"")</f>
        <v/>
      </c>
    </row>
    <row r="33" customFormat="false" ht="15" hidden="false" customHeight="true" outlineLevel="0" collapsed="false">
      <c r="A33" s="24" t="s">
        <v>43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</sheetData>
  <mergeCells count="6">
    <mergeCell ref="A1:N1"/>
    <mergeCell ref="A5:N5"/>
    <mergeCell ref="A10:N10"/>
    <mergeCell ref="A20:N20"/>
    <mergeCell ref="A25:N25"/>
    <mergeCell ref="A33:N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9" min="2" style="1" width="14"/>
  </cols>
  <sheetData>
    <row r="1" customFormat="false" ht="36" hidden="false" customHeight="true" outlineLevel="0" collapsed="false">
      <c r="A1" s="2" t="s">
        <v>44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45</v>
      </c>
      <c r="D2" s="25" t="s">
        <v>46</v>
      </c>
      <c r="E2" s="25"/>
    </row>
    <row r="4" customFormat="false" ht="36" hidden="false" customHeight="true" outlineLevel="0" collapsed="false">
      <c r="A4" s="6" t="s">
        <v>47</v>
      </c>
      <c r="B4" s="6" t="s">
        <v>48</v>
      </c>
      <c r="C4" s="6" t="s">
        <v>49</v>
      </c>
      <c r="D4" s="6" t="s">
        <v>50</v>
      </c>
      <c r="E4" s="6" t="s">
        <v>51</v>
      </c>
      <c r="F4" s="6" t="s">
        <v>52</v>
      </c>
      <c r="G4" s="6" t="s">
        <v>53</v>
      </c>
      <c r="H4" s="6" t="s">
        <v>54</v>
      </c>
      <c r="I4" s="6" t="s">
        <v>55</v>
      </c>
    </row>
    <row r="5" customFormat="false" ht="15" hidden="false" customHeight="true" outlineLevel="0" collapsed="false">
      <c r="A5" s="26"/>
      <c r="B5" s="26"/>
      <c r="C5" s="26"/>
      <c r="D5" s="10" t="str">
        <f aca="false">IFERROR(C5/B5,"")</f>
        <v/>
      </c>
      <c r="E5" s="26"/>
      <c r="F5" s="26"/>
      <c r="G5" s="26"/>
      <c r="H5" s="26"/>
      <c r="I5" s="27"/>
    </row>
    <row r="6" customFormat="false" ht="15" hidden="false" customHeight="true" outlineLevel="0" collapsed="false">
      <c r="A6" s="28"/>
      <c r="B6" s="28"/>
      <c r="C6" s="28"/>
      <c r="D6" s="12" t="str">
        <f aca="false">IFERROR(C6/B6,"")</f>
        <v/>
      </c>
      <c r="E6" s="28"/>
      <c r="F6" s="28"/>
      <c r="G6" s="28"/>
      <c r="H6" s="28"/>
      <c r="I6" s="29"/>
    </row>
    <row r="7" customFormat="false" ht="15" hidden="false" customHeight="true" outlineLevel="0" collapsed="false">
      <c r="A7" s="26"/>
      <c r="B7" s="26"/>
      <c r="C7" s="26"/>
      <c r="D7" s="10" t="str">
        <f aca="false">IFERROR(C7/B7,"")</f>
        <v/>
      </c>
      <c r="E7" s="26"/>
      <c r="F7" s="26"/>
      <c r="G7" s="26"/>
      <c r="H7" s="26"/>
      <c r="I7" s="27"/>
    </row>
    <row r="8" customFormat="false" ht="15" hidden="false" customHeight="true" outlineLevel="0" collapsed="false">
      <c r="A8" s="28"/>
      <c r="B8" s="28"/>
      <c r="C8" s="28"/>
      <c r="D8" s="12" t="str">
        <f aca="false">IFERROR(C8/B8,"")</f>
        <v/>
      </c>
      <c r="E8" s="28"/>
      <c r="F8" s="28"/>
      <c r="G8" s="28"/>
      <c r="H8" s="28"/>
      <c r="I8" s="29"/>
    </row>
    <row r="9" customFormat="false" ht="15" hidden="false" customHeight="true" outlineLevel="0" collapsed="false">
      <c r="A9" s="26"/>
      <c r="B9" s="26"/>
      <c r="C9" s="26"/>
      <c r="D9" s="10" t="str">
        <f aca="false">IFERROR(C9/B9,"")</f>
        <v/>
      </c>
      <c r="E9" s="26"/>
      <c r="F9" s="26"/>
      <c r="G9" s="26"/>
      <c r="H9" s="26"/>
      <c r="I9" s="27"/>
    </row>
    <row r="10" customFormat="false" ht="15" hidden="false" customHeight="true" outlineLevel="0" collapsed="false">
      <c r="A10" s="28"/>
      <c r="B10" s="28"/>
      <c r="C10" s="28"/>
      <c r="D10" s="12" t="str">
        <f aca="false">IFERROR(C10/B10,"")</f>
        <v/>
      </c>
      <c r="E10" s="28"/>
      <c r="F10" s="28"/>
      <c r="G10" s="28"/>
      <c r="H10" s="28"/>
      <c r="I10" s="29"/>
    </row>
    <row r="11" customFormat="false" ht="15" hidden="false" customHeight="true" outlineLevel="0" collapsed="false">
      <c r="A11" s="26"/>
      <c r="B11" s="26"/>
      <c r="C11" s="26"/>
      <c r="D11" s="10" t="str">
        <f aca="false">IFERROR(C11/B11,"")</f>
        <v/>
      </c>
      <c r="E11" s="26"/>
      <c r="F11" s="26"/>
      <c r="G11" s="26"/>
      <c r="H11" s="26"/>
      <c r="I11" s="27"/>
    </row>
    <row r="12" customFormat="false" ht="15" hidden="false" customHeight="true" outlineLevel="0" collapsed="false">
      <c r="A12" s="28"/>
      <c r="B12" s="28"/>
      <c r="C12" s="28"/>
      <c r="D12" s="12" t="str">
        <f aca="false">IFERROR(C12/B12,"")</f>
        <v/>
      </c>
      <c r="E12" s="28"/>
      <c r="F12" s="28"/>
      <c r="G12" s="28"/>
      <c r="H12" s="28"/>
      <c r="I12" s="29"/>
    </row>
    <row r="13" customFormat="false" ht="15" hidden="false" customHeight="true" outlineLevel="0" collapsed="false">
      <c r="A13" s="26"/>
      <c r="B13" s="26"/>
      <c r="C13" s="26"/>
      <c r="D13" s="10" t="str">
        <f aca="false">IFERROR(C13/B13,"")</f>
        <v/>
      </c>
      <c r="E13" s="26"/>
      <c r="F13" s="26"/>
      <c r="G13" s="26"/>
      <c r="H13" s="26"/>
      <c r="I13" s="27"/>
    </row>
    <row r="14" customFormat="false" ht="15" hidden="false" customHeight="true" outlineLevel="0" collapsed="false">
      <c r="A14" s="28"/>
      <c r="B14" s="28"/>
      <c r="C14" s="28"/>
      <c r="D14" s="12" t="str">
        <f aca="false">IFERROR(C14/B14,"")</f>
        <v/>
      </c>
      <c r="E14" s="28"/>
      <c r="F14" s="28"/>
      <c r="G14" s="28"/>
      <c r="H14" s="28"/>
      <c r="I14" s="29"/>
    </row>
    <row r="15" customFormat="false" ht="15" hidden="false" customHeight="true" outlineLevel="0" collapsed="false">
      <c r="A15" s="30" t="s">
        <v>56</v>
      </c>
      <c r="B15" s="31" t="n">
        <f aca="false">SUM(B5:B14)</f>
        <v>0</v>
      </c>
      <c r="C15" s="32" t="n">
        <f aca="false">SUM(C5:C14)</f>
        <v>0</v>
      </c>
      <c r="D15" s="32" t="str">
        <f aca="false">IFERROR(C15/B15,"")</f>
        <v/>
      </c>
      <c r="E15" s="32" t="n">
        <f aca="false">SUM(E5:E14)</f>
        <v>0</v>
      </c>
      <c r="F15" s="33" t="str">
        <f aca="false">IFERROR(AVERAGE(F5:F14),"")</f>
        <v/>
      </c>
      <c r="G15" s="34" t="str">
        <f aca="false">IFERROR(AVERAGE(G5:G14),"")</f>
        <v/>
      </c>
      <c r="H15" s="33" t="str">
        <f aca="false">IFERROR(AVERAGE(H5:H14),"")</f>
        <v/>
      </c>
      <c r="I15" s="35"/>
    </row>
    <row r="18" customFormat="false" ht="27.75" hidden="false" customHeight="true" outlineLevel="0" collapsed="false">
      <c r="A18" s="8" t="s">
        <v>57</v>
      </c>
      <c r="B18" s="8"/>
      <c r="C18" s="8"/>
      <c r="D18" s="8"/>
      <c r="E18" s="8"/>
      <c r="F18" s="8"/>
      <c r="G18" s="8"/>
      <c r="H18" s="8"/>
      <c r="I18" s="8"/>
    </row>
    <row r="19" customFormat="false" ht="15" hidden="false" customHeight="true" outlineLevel="0" collapsed="false">
      <c r="A19" s="36" t="s">
        <v>58</v>
      </c>
      <c r="B19" s="37" t="s">
        <v>59</v>
      </c>
      <c r="C19" s="37"/>
      <c r="D19" s="37"/>
      <c r="E19" s="37"/>
      <c r="F19" s="38" t="s">
        <v>60</v>
      </c>
      <c r="G19" s="38"/>
      <c r="H19" s="38"/>
      <c r="I19" s="38"/>
    </row>
    <row r="20" customFormat="false" ht="15" hidden="false" customHeight="true" outlineLevel="0" collapsed="false">
      <c r="A20" s="36" t="s">
        <v>61</v>
      </c>
      <c r="B20" s="37" t="s">
        <v>62</v>
      </c>
      <c r="C20" s="37"/>
      <c r="D20" s="37"/>
      <c r="E20" s="37"/>
      <c r="F20" s="38" t="s">
        <v>63</v>
      </c>
      <c r="G20" s="38"/>
      <c r="H20" s="38"/>
      <c r="I20" s="38"/>
    </row>
    <row r="21" customFormat="false" ht="15" hidden="false" customHeight="true" outlineLevel="0" collapsed="false">
      <c r="A21" s="36" t="s">
        <v>32</v>
      </c>
      <c r="B21" s="37" t="s">
        <v>64</v>
      </c>
      <c r="C21" s="37"/>
      <c r="D21" s="37"/>
      <c r="E21" s="37"/>
      <c r="F21" s="38" t="s">
        <v>65</v>
      </c>
      <c r="G21" s="38"/>
      <c r="H21" s="38"/>
      <c r="I21" s="38"/>
    </row>
    <row r="22" customFormat="false" ht="15" hidden="false" customHeight="true" outlineLevel="0" collapsed="false">
      <c r="A22" s="36" t="s">
        <v>66</v>
      </c>
      <c r="B22" s="37" t="s">
        <v>67</v>
      </c>
      <c r="C22" s="37"/>
      <c r="D22" s="37"/>
      <c r="E22" s="37"/>
      <c r="F22" s="38" t="s">
        <v>68</v>
      </c>
      <c r="G22" s="38"/>
      <c r="H22" s="38"/>
      <c r="I22" s="38"/>
    </row>
    <row r="23" customFormat="false" ht="15" hidden="false" customHeight="true" outlineLevel="0" collapsed="false">
      <c r="A23" s="36" t="s">
        <v>69</v>
      </c>
      <c r="B23" s="37" t="s">
        <v>70</v>
      </c>
      <c r="C23" s="37"/>
      <c r="D23" s="37"/>
      <c r="E23" s="37"/>
      <c r="F23" s="38" t="s">
        <v>71</v>
      </c>
      <c r="G23" s="38"/>
      <c r="H23" s="38"/>
      <c r="I23" s="38"/>
    </row>
    <row r="24" customFormat="false" ht="15" hidden="false" customHeight="true" outlineLevel="0" collapsed="false">
      <c r="A24" s="36" t="s">
        <v>72</v>
      </c>
      <c r="B24" s="37" t="s">
        <v>73</v>
      </c>
      <c r="C24" s="37"/>
      <c r="D24" s="37"/>
      <c r="E24" s="37"/>
      <c r="F24" s="38" t="s">
        <v>74</v>
      </c>
      <c r="G24" s="38"/>
      <c r="H24" s="38"/>
      <c r="I24" s="38"/>
    </row>
    <row r="26" customFormat="false" ht="15" hidden="false" customHeight="true" outlineLevel="0" collapsed="false">
      <c r="A26" s="24" t="s">
        <v>75</v>
      </c>
      <c r="B26" s="24"/>
      <c r="C26" s="24"/>
      <c r="D26" s="24"/>
      <c r="E26" s="24"/>
      <c r="F26" s="24"/>
      <c r="G26" s="24"/>
      <c r="H26" s="24"/>
      <c r="I26" s="24"/>
    </row>
  </sheetData>
  <mergeCells count="16">
    <mergeCell ref="A1:I1"/>
    <mergeCell ref="D2:E2"/>
    <mergeCell ref="A18:I18"/>
    <mergeCell ref="B19:E19"/>
    <mergeCell ref="F19:I19"/>
    <mergeCell ref="B20:E20"/>
    <mergeCell ref="F20:I20"/>
    <mergeCell ref="B21:E21"/>
    <mergeCell ref="F21:I21"/>
    <mergeCell ref="B22:E22"/>
    <mergeCell ref="F22:I22"/>
    <mergeCell ref="B23:E23"/>
    <mergeCell ref="F23:I23"/>
    <mergeCell ref="B24:E24"/>
    <mergeCell ref="F24:I24"/>
    <mergeCell ref="A26:I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3" min="3" style="1" width="14"/>
    <col collapsed="false" customWidth="true" hidden="false" outlineLevel="0" max="5" min="4" style="1" width="10"/>
    <col collapsed="false" customWidth="true" hidden="false" outlineLevel="0" max="7" min="6" style="1" width="14"/>
    <col collapsed="false" customWidth="true" hidden="false" outlineLevel="0" max="8" min="8" style="1" width="30"/>
  </cols>
  <sheetData>
    <row r="1" customFormat="false" ht="36" hidden="false" customHeight="true" outlineLevel="0" collapsed="false">
      <c r="A1" s="2" t="s">
        <v>76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3" t="s">
        <v>77</v>
      </c>
    </row>
    <row r="4" customFormat="false" ht="31.5" hidden="false" customHeight="true" outlineLevel="0" collapsed="false">
      <c r="A4" s="6" t="s">
        <v>78</v>
      </c>
      <c r="B4" s="6" t="s">
        <v>79</v>
      </c>
      <c r="C4" s="6" t="s">
        <v>80</v>
      </c>
      <c r="D4" s="6" t="s">
        <v>81</v>
      </c>
      <c r="E4" s="6" t="s">
        <v>82</v>
      </c>
      <c r="F4" s="6" t="s">
        <v>83</v>
      </c>
      <c r="G4" s="6" t="s">
        <v>84</v>
      </c>
      <c r="H4" s="6" t="s">
        <v>85</v>
      </c>
    </row>
    <row r="5" customFormat="false" ht="15" hidden="false" customHeight="true" outlineLevel="0" collapsed="false">
      <c r="A5" s="28" t="s">
        <v>86</v>
      </c>
      <c r="B5" s="28" t="s">
        <v>87</v>
      </c>
      <c r="C5" s="39"/>
      <c r="D5" s="39"/>
      <c r="E5" s="39"/>
      <c r="F5" s="39"/>
      <c r="G5" s="39"/>
      <c r="H5" s="40"/>
    </row>
    <row r="6" customFormat="false" ht="15" hidden="false" customHeight="true" outlineLevel="0" collapsed="false">
      <c r="A6" s="26" t="s">
        <v>88</v>
      </c>
      <c r="B6" s="26" t="s">
        <v>87</v>
      </c>
      <c r="C6" s="41"/>
      <c r="D6" s="41"/>
      <c r="E6" s="41"/>
      <c r="F6" s="41"/>
      <c r="G6" s="41"/>
      <c r="H6" s="42"/>
    </row>
    <row r="7" customFormat="false" ht="15" hidden="false" customHeight="true" outlineLevel="0" collapsed="false">
      <c r="A7" s="28" t="s">
        <v>89</v>
      </c>
      <c r="B7" s="28" t="s">
        <v>87</v>
      </c>
      <c r="C7" s="39"/>
      <c r="D7" s="39"/>
      <c r="E7" s="39"/>
      <c r="F7" s="39"/>
      <c r="G7" s="39"/>
      <c r="H7" s="40"/>
    </row>
    <row r="8" customFormat="false" ht="15" hidden="false" customHeight="true" outlineLevel="0" collapsed="false">
      <c r="A8" s="26" t="s">
        <v>90</v>
      </c>
      <c r="B8" s="26" t="s">
        <v>87</v>
      </c>
      <c r="C8" s="41"/>
      <c r="D8" s="41"/>
      <c r="E8" s="41"/>
      <c r="F8" s="41"/>
      <c r="G8" s="41"/>
      <c r="H8" s="42"/>
    </row>
    <row r="9" customFormat="false" ht="15" hidden="false" customHeight="true" outlineLevel="0" collapsed="false">
      <c r="A9" s="28" t="s">
        <v>91</v>
      </c>
      <c r="B9" s="28" t="s">
        <v>87</v>
      </c>
      <c r="C9" s="39"/>
      <c r="D9" s="39"/>
      <c r="E9" s="39"/>
      <c r="F9" s="39"/>
      <c r="G9" s="39"/>
      <c r="H9" s="40"/>
    </row>
    <row r="10" customFormat="false" ht="15" hidden="false" customHeight="true" outlineLevel="0" collapsed="false">
      <c r="A10" s="26" t="s">
        <v>92</v>
      </c>
      <c r="B10" s="26" t="s">
        <v>87</v>
      </c>
      <c r="C10" s="41"/>
      <c r="D10" s="41"/>
      <c r="E10" s="41"/>
      <c r="F10" s="41"/>
      <c r="G10" s="41"/>
      <c r="H10" s="42"/>
    </row>
    <row r="11" customFormat="false" ht="15" hidden="false" customHeight="true" outlineLevel="0" collapsed="false">
      <c r="A11" s="28" t="s">
        <v>93</v>
      </c>
      <c r="B11" s="28" t="s">
        <v>87</v>
      </c>
      <c r="C11" s="39"/>
      <c r="D11" s="39"/>
      <c r="E11" s="39"/>
      <c r="F11" s="39"/>
      <c r="G11" s="39"/>
      <c r="H11" s="40"/>
    </row>
    <row r="12" customFormat="false" ht="15" hidden="false" customHeight="true" outlineLevel="0" collapsed="false">
      <c r="A12" s="26" t="s">
        <v>94</v>
      </c>
      <c r="B12" s="26" t="s">
        <v>87</v>
      </c>
      <c r="C12" s="41"/>
      <c r="D12" s="41"/>
      <c r="E12" s="41"/>
      <c r="F12" s="41"/>
      <c r="G12" s="41"/>
      <c r="H12" s="42"/>
    </row>
    <row r="13" customFormat="false" ht="15" hidden="false" customHeight="true" outlineLevel="0" collapsed="false">
      <c r="A13" s="28" t="s">
        <v>95</v>
      </c>
      <c r="B13" s="28" t="s">
        <v>87</v>
      </c>
      <c r="C13" s="39"/>
      <c r="D13" s="39"/>
      <c r="E13" s="39"/>
      <c r="F13" s="39"/>
      <c r="G13" s="39"/>
      <c r="H13" s="40"/>
    </row>
    <row r="14" customFormat="false" ht="15" hidden="false" customHeight="true" outlineLevel="0" collapsed="false">
      <c r="A14" s="26" t="s">
        <v>96</v>
      </c>
      <c r="B14" s="26" t="s">
        <v>97</v>
      </c>
      <c r="C14" s="41"/>
      <c r="D14" s="41"/>
      <c r="E14" s="41"/>
      <c r="F14" s="41"/>
      <c r="G14" s="41"/>
      <c r="H14" s="42"/>
    </row>
    <row r="15" customFormat="false" ht="15" hidden="false" customHeight="true" outlineLevel="0" collapsed="false">
      <c r="A15" s="28" t="s">
        <v>98</v>
      </c>
      <c r="B15" s="28" t="s">
        <v>97</v>
      </c>
      <c r="C15" s="39"/>
      <c r="D15" s="39"/>
      <c r="E15" s="39"/>
      <c r="F15" s="39"/>
      <c r="G15" s="39"/>
      <c r="H15" s="40"/>
    </row>
    <row r="16" customFormat="false" ht="15" hidden="false" customHeight="true" outlineLevel="0" collapsed="false">
      <c r="A16" s="26" t="s">
        <v>99</v>
      </c>
      <c r="B16" s="26" t="s">
        <v>97</v>
      </c>
      <c r="C16" s="41"/>
      <c r="D16" s="41"/>
      <c r="E16" s="41"/>
      <c r="F16" s="41"/>
      <c r="G16" s="41"/>
      <c r="H16" s="42"/>
    </row>
    <row r="17" customFormat="false" ht="15" hidden="false" customHeight="true" outlineLevel="0" collapsed="false">
      <c r="A17" s="28" t="s">
        <v>100</v>
      </c>
      <c r="B17" s="28" t="s">
        <v>97</v>
      </c>
      <c r="C17" s="39"/>
      <c r="D17" s="39"/>
      <c r="E17" s="39"/>
      <c r="F17" s="39"/>
      <c r="G17" s="39"/>
      <c r="H17" s="40"/>
    </row>
    <row r="18" customFormat="false" ht="15" hidden="false" customHeight="true" outlineLevel="0" collapsed="false">
      <c r="A18" s="26" t="s">
        <v>101</v>
      </c>
      <c r="B18" s="26" t="s">
        <v>97</v>
      </c>
      <c r="C18" s="41"/>
      <c r="D18" s="41"/>
      <c r="E18" s="41"/>
      <c r="F18" s="41"/>
      <c r="G18" s="41"/>
      <c r="H18" s="42"/>
    </row>
    <row r="19" customFormat="false" ht="15" hidden="false" customHeight="true" outlineLevel="0" collapsed="false">
      <c r="A19" s="28" t="s">
        <v>102</v>
      </c>
      <c r="B19" s="28" t="s">
        <v>97</v>
      </c>
      <c r="C19" s="39"/>
      <c r="D19" s="39"/>
      <c r="E19" s="39"/>
      <c r="F19" s="39"/>
      <c r="G19" s="39"/>
      <c r="H19" s="40"/>
    </row>
    <row r="20" customFormat="false" ht="15" hidden="false" customHeight="true" outlineLevel="0" collapsed="false">
      <c r="A20" s="26"/>
      <c r="B20" s="26"/>
      <c r="C20" s="41"/>
      <c r="D20" s="41"/>
      <c r="E20" s="41"/>
      <c r="F20" s="41"/>
      <c r="G20" s="41"/>
      <c r="H20" s="42"/>
    </row>
    <row r="21" customFormat="false" ht="15" hidden="false" customHeight="true" outlineLevel="0" collapsed="false">
      <c r="A21" s="28"/>
      <c r="B21" s="28"/>
      <c r="C21" s="39"/>
      <c r="D21" s="39"/>
      <c r="E21" s="39"/>
      <c r="F21" s="39"/>
      <c r="G21" s="39"/>
      <c r="H21" s="40"/>
    </row>
    <row r="22" customFormat="false" ht="15" hidden="false" customHeight="true" outlineLevel="0" collapsed="false">
      <c r="A22" s="26"/>
      <c r="B22" s="26"/>
      <c r="C22" s="41"/>
      <c r="D22" s="41"/>
      <c r="E22" s="41"/>
      <c r="F22" s="41"/>
      <c r="G22" s="41"/>
      <c r="H22" s="42"/>
    </row>
    <row r="23" customFormat="false" ht="15" hidden="false" customHeight="true" outlineLevel="0" collapsed="false">
      <c r="A23" s="28"/>
      <c r="B23" s="28"/>
      <c r="C23" s="39"/>
      <c r="D23" s="39"/>
      <c r="E23" s="39"/>
      <c r="F23" s="39"/>
      <c r="G23" s="39"/>
      <c r="H23" s="40"/>
    </row>
    <row r="24" customFormat="false" ht="15" hidden="false" customHeight="true" outlineLevel="0" collapsed="false">
      <c r="A24" s="26"/>
      <c r="B24" s="26"/>
      <c r="C24" s="41"/>
      <c r="D24" s="41"/>
      <c r="E24" s="41"/>
      <c r="F24" s="41"/>
      <c r="G24" s="41"/>
      <c r="H24" s="42"/>
    </row>
    <row r="26" customFormat="false" ht="15" hidden="false" customHeight="true" outlineLevel="0" collapsed="false">
      <c r="A26" s="8" t="s">
        <v>103</v>
      </c>
      <c r="B26" s="8"/>
      <c r="C26" s="8"/>
      <c r="D26" s="8"/>
      <c r="E26" s="8"/>
      <c r="F26" s="8"/>
      <c r="G26" s="8"/>
      <c r="H26" s="8"/>
    </row>
    <row r="27" customFormat="false" ht="15" hidden="false" customHeight="true" outlineLevel="0" collapsed="false">
      <c r="A27" s="36" t="s">
        <v>104</v>
      </c>
      <c r="B27" s="43" t="n">
        <f aca="false">COUNTA(A5:A24)</f>
        <v>15</v>
      </c>
      <c r="C27" s="43"/>
    </row>
    <row r="28" customFormat="false" ht="15" hidden="false" customHeight="true" outlineLevel="0" collapsed="false">
      <c r="A28" s="36" t="s">
        <v>105</v>
      </c>
      <c r="B28" s="44" t="str">
        <f aca="false">IFERROR(AVERAGE(E5:E24),"")</f>
        <v/>
      </c>
      <c r="C28" s="44"/>
    </row>
    <row r="29" customFormat="false" ht="15" hidden="false" customHeight="true" outlineLevel="0" collapsed="false">
      <c r="A29" s="36" t="s">
        <v>106</v>
      </c>
      <c r="B29" s="43" t="n">
        <f aca="false">COUNTIF(E5:E24,"&lt;3")</f>
        <v>0</v>
      </c>
      <c r="C29" s="43"/>
    </row>
    <row r="30" customFormat="false" ht="15" hidden="false" customHeight="true" outlineLevel="0" collapsed="false">
      <c r="A30" s="36" t="s">
        <v>107</v>
      </c>
      <c r="B30" s="43" t="str">
        <f aca="false">"Manuell prüfen"</f>
        <v>Manuell prüfen</v>
      </c>
      <c r="C30" s="43"/>
    </row>
    <row r="32" customFormat="false" ht="15" hidden="false" customHeight="true" outlineLevel="0" collapsed="false">
      <c r="A32" s="24" t="s">
        <v>108</v>
      </c>
      <c r="B32" s="24"/>
      <c r="C32" s="24"/>
      <c r="D32" s="24"/>
      <c r="E32" s="24"/>
      <c r="F32" s="24"/>
      <c r="G32" s="24"/>
      <c r="H32" s="24"/>
    </row>
  </sheetData>
  <mergeCells count="7">
    <mergeCell ref="A1:H1"/>
    <mergeCell ref="A26:H26"/>
    <mergeCell ref="B27:C27"/>
    <mergeCell ref="B28:C28"/>
    <mergeCell ref="B29:C29"/>
    <mergeCell ref="B30:C30"/>
    <mergeCell ref="A32:H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2026-02-09T15:42:01Z</dcterms:created>
  <dc:creator>openpyxl</dc:creator>
  <dc:description/>
  <dc:language>en-US</dc:language>
  <cp:lastModifiedBy/>
  <dcterms:modified xsi:type="dcterms:W3CDTF">2026-02-09T15:42:17Z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